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2020" sheetId="1" r:id="rId1"/>
  </sheets>
  <definedNames>
    <definedName name="_xlnm.Print_Titles" localSheetId="0">'2020'!$4:$5</definedName>
    <definedName name="_xlnm.Print_Area" localSheetId="0">'2020'!$A$1:$E$149</definedName>
  </definedNames>
  <calcPr fullCalcOnLoad="1"/>
</workbook>
</file>

<file path=xl/sharedStrings.xml><?xml version="1.0" encoding="utf-8"?>
<sst xmlns="http://schemas.openxmlformats.org/spreadsheetml/2006/main" count="368" uniqueCount="175">
  <si>
    <t>Наименование</t>
  </si>
  <si>
    <t>Целевая статья</t>
  </si>
  <si>
    <t>РАСХОДЫ ВСЕГО:</t>
  </si>
  <si>
    <t>500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</si>
  <si>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</si>
  <si>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государства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</si>
  <si>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</si>
  <si>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</si>
  <si>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</si>
  <si>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</si>
  <si>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</si>
  <si>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</si>
  <si>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</si>
  <si>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</si>
  <si>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</si>
  <si>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</si>
  <si>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</si>
  <si>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</si>
  <si>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</si>
  <si>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</si>
  <si>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</si>
  <si>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</si>
  <si>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</si>
  <si>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</si>
  <si>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</si>
  <si>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</si>
  <si>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</si>
  <si>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</si>
  <si>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</si>
  <si>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</si>
  <si>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</si>
  <si>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</si>
  <si>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</si>
  <si>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</si>
  <si>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</si>
  <si>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Сельской Думы МО СП село Тарутино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</si>
  <si>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</si>
  <si>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</si>
  <si>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</si>
  <si>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</si>
  <si>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</si>
  <si>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</si>
  <si>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</si>
  <si>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</si>
  <si>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</si>
  <si>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>Муниципальная  программа «Развитие культуры сельского поселения село Тарутино"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</si>
  <si>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</si>
  <si>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</si>
  <si>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</si>
  <si>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850</t>
  </si>
  <si>
    <t>Уплата налогов, сборов и иных платежей</t>
  </si>
  <si>
    <t>Проведение выборов в представительные органы муниципального образования</t>
  </si>
  <si>
    <t>880</t>
  </si>
  <si>
    <t>244</t>
  </si>
  <si>
    <t>Прочая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</si>
  <si>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</si>
  <si>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Организация ритуальных услуг и содержание мест захоронения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</si>
  <si>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</si>
  <si>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Подпрограмма "Совершенствование и развитие сети автомобильных дорог"</t>
  </si>
  <si>
    <t>Муниципальная программа  "Развитие дорожного хозяйства  СП село Тарутино"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</si>
  <si>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</si>
  <si>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</si>
  <si>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мероприятий по обеспечению безопасности людей на водных объектах, охране их жизни и здоровья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</si>
  <si>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</si>
  <si>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</si>
  <si>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</si>
  <si>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</si>
  <si>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Участие в предупреждении и ликвидации последствий чрезвычайных ситуаций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</si>
  <si>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</si>
  <si>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"Обеспечение доступным и комфортным жильем и коммунальными услугами населения СП село Тарутино"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</si>
  <si>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</si>
  <si>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</si>
  <si>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 xml:space="preserve">Муниципальная программа "Энергосбережение и повышение энергоэффективности СП село Тарутино" </t>
  </si>
  <si>
    <t>300 0000</t>
  </si>
  <si>
    <t>Мероприятия, направленные на энергосбережение и повышение энергоэффективности</t>
  </si>
  <si>
    <t>300 7911</t>
  </si>
  <si>
    <t>03 1 01 00980</t>
  </si>
  <si>
    <t>13 0 00 00000</t>
  </si>
  <si>
    <t>74 0 00 00400</t>
  </si>
  <si>
    <t>74 0 00 00480</t>
  </si>
  <si>
    <t>74 0 00 00920</t>
  </si>
  <si>
    <t>81 0 00 00400</t>
  </si>
  <si>
    <t>98 0 00 74100</t>
  </si>
  <si>
    <t>99 9 00 00000</t>
  </si>
  <si>
    <t>98 0 00 00000</t>
  </si>
  <si>
    <t>89 0 00 00000</t>
  </si>
  <si>
    <t>81 0 00 00000</t>
  </si>
  <si>
    <t>80 0 00 00000</t>
  </si>
  <si>
    <t>38 0 00 00000</t>
  </si>
  <si>
    <t>24 0 00 00000</t>
  </si>
  <si>
    <t>11 1 00 00000</t>
  </si>
  <si>
    <t>10 0 00 00000</t>
  </si>
  <si>
    <t>03 1 00 00000</t>
  </si>
  <si>
    <t>03 0 00 00000</t>
  </si>
  <si>
    <t>05 0 00 00000</t>
  </si>
  <si>
    <t>74 0 00 00000</t>
  </si>
  <si>
    <t>Основное мероприятие "Развитие мер социальной поддержки отдельных категорий граждан"</t>
  </si>
  <si>
    <t>Основное мероприятие "Обеспечение доступным и комфортным жильем и коммунальными услугами населения СП село Тарутино"</t>
  </si>
  <si>
    <t>05 0 01 74110</t>
  </si>
  <si>
    <t>05 0 01 74120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</si>
  <si>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</si>
  <si>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10 0 01 74200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</si>
  <si>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</si>
  <si>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</si>
  <si>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</si>
  <si>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</si>
  <si>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</si>
  <si>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</si>
  <si>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</si>
  <si>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Основное мероприятие "Развитие учреждений культуры"</t>
  </si>
  <si>
    <t>11 1 01 00000</t>
  </si>
  <si>
    <t>11 1 01 00990</t>
  </si>
  <si>
    <t xml:space="preserve">Основное мероприятие «Развитие физической культуры и спорта сельского поселения село Тарутино" </t>
  </si>
  <si>
    <t>13 0 01 00000</t>
  </si>
  <si>
    <t>13 0 01 66010</t>
  </si>
  <si>
    <t>24 2 01 00000</t>
  </si>
  <si>
    <t>24 2 01 07500</t>
  </si>
  <si>
    <t>38 0 01 74900</t>
  </si>
  <si>
    <t>Основное мероприятие  "Территориальное планирование СП село Тарутино»</t>
  </si>
  <si>
    <t xml:space="preserve">Основное мероприятие "Благоустройство территории сельского поселения село Тарутино" </t>
  </si>
  <si>
    <t>80 0 01 00660</t>
  </si>
  <si>
    <t>80 0 01 74130</t>
  </si>
  <si>
    <t>80 0 01 74150</t>
  </si>
  <si>
    <t>99 9 00 51180</t>
  </si>
  <si>
    <t>38 1 00 00000</t>
  </si>
  <si>
    <t>38 1 01 76230</t>
  </si>
  <si>
    <t>03 1 01 00000</t>
  </si>
  <si>
    <t>05 0 01 00000</t>
  </si>
  <si>
    <t>Основное мероприятие"Совершенствование и развитие сети автомобильных дорог" за счет средств дорожного фонда</t>
  </si>
  <si>
    <t>24 2 00 00000</t>
  </si>
  <si>
    <t>38 1 01 00000</t>
  </si>
  <si>
    <t>80 0 01 00000</t>
  </si>
  <si>
    <t>74 0 00 00600</t>
  </si>
  <si>
    <t>11 0 00 00000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</si>
  <si>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</si>
  <si>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</si>
  <si>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</si>
  <si>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</si>
  <si>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</si>
  <si>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</si>
  <si>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утверждении местных нормативов градостроительного проектирования</t>
  </si>
  <si>
    <t>Участие в организации деятельности по сбору (в том числе раздельному сбору) и транспортировке твердых коммунальных отходов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</si>
  <si>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жилищного фонда</t>
  </si>
  <si>
    <t>(в рублях)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</si>
  <si>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</si>
  <si>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</si>
  <si>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Муниципальная программа "Совершенствование системы управления общественными финансами в СП село Тарутино"</t>
  </si>
  <si>
    <t>51 0 00 00000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</si>
  <si>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</si>
  <si>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51 0 02 00000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</si>
  <si>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</si>
  <si>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51 0 02 74170</t>
  </si>
  <si>
    <t xml:space="preserve">38 1 02 S6230 </t>
  </si>
  <si>
    <t xml:space="preserve"> Обеспечение деятельности территориальной избирательной комиссии</t>
  </si>
  <si>
    <t xml:space="preserve">   Иные бюджетные ассигнования</t>
  </si>
  <si>
    <t xml:space="preserve"> Специальные расходы</t>
  </si>
  <si>
    <t>82 0 00 06190</t>
  </si>
  <si>
    <t>82 0 00 00000</t>
  </si>
  <si>
    <t>89 0 00 75070</t>
  </si>
  <si>
    <t xml:space="preserve">              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</si>
  <si>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 xml:space="preserve">                Обеспечение комплексного развития сельских территорий</t>
  </si>
  <si>
    <t xml:space="preserve">                  Закупка товаров, работ и услуг для обеспечения государственных (муниципальных) нужд</t>
  </si>
  <si>
    <t>13 0 02 00000</t>
  </si>
  <si>
    <t>13 0 02 L5760</t>
  </si>
  <si>
    <t>12 0 00 00000</t>
  </si>
  <si>
    <t>12 0 00 00900</t>
  </si>
  <si>
    <t>Распределение бюджетных ассигнований  бюджета СП село Тарутино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</t>
  </si>
  <si>
    <t>Бюджетные ассигнования на 2022 год</t>
  </si>
  <si>
    <t>Бюджетные ассигнования на 2023 год</t>
  </si>
  <si>
    <t xml:space="preserve">38 1 01 S7030 </t>
  </si>
  <si>
    <t xml:space="preserve"> Выполнение кадастровых работ по внесению изменений в документы территориального планирования и градостроительного зонирования</t>
  </si>
  <si>
    <t>Закупка товаров, работ и услуг для обеспечения государственных (муниципальных) нужд</t>
  </si>
  <si>
    <t>Осуществление государственных полномочий по созданию административных комиссий в муниципальных районах</t>
  </si>
  <si>
    <t>Муниципальная программа "Охрана окружающей среды в сельском поселении село Тарутино"</t>
  </si>
  <si>
    <t xml:space="preserve">Приложение №13
к решению Сельской Думы 
МО СП село Тарутино  «О бюджете 
МО СП село Тарутино на 2021 год 
и плановый период 2022 и 2023 годов» 
№  22 от 21.12. 2020 года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</si>
</sst>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#,##0.00;[Red]#,##0.00"/>
  </numFmts>
  <fonts count="5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34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center" shrinkToFit="1"/>
    </xf>
    <xf numFmtId="0" fontId="9" fillId="0" borderId="11" xfId="0" applyFont="1" applyBorder="1" applyAlignment="1">
      <alignment vertical="center" wrapText="1"/>
    </xf>
    <xf numFmtId="0" fontId="8" fillId="33" borderId="17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  <xf numFmtId="0" fontId="9" fillId="0" borderId="19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8" fillId="33" borderId="20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left" wrapText="1"/>
    </xf>
    <xf numFmtId="0" fontId="53" fillId="0" borderId="1" xfId="34" applyNumberFormat="1" applyFont="1" applyProtection="1">
      <alignment vertical="top" wrapTex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54" fillId="0" borderId="1" xfId="33" applyNumberFormat="1" applyFont="1" applyProtection="1">
      <alignment horizontal="center" vertical="top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53" fillId="0" borderId="1" xfId="34" applyNumberFormat="1" applyFont="1" applyProtection="1">
      <alignment vertical="top" wrapText="1"/>
      <protection/>
    </xf>
    <xf numFmtId="49" fontId="54" fillId="0" borderId="1" xfId="33" applyNumberFormat="1" applyFont="1" applyAlignment="1" applyProtection="1">
      <alignment horizontal="center" shrinkToFit="1"/>
      <protection/>
    </xf>
    <xf numFmtId="49" fontId="5" fillId="35" borderId="11" xfId="0" applyNumberFormat="1" applyFont="1" applyFill="1" applyBorder="1" applyAlignment="1">
      <alignment horizontal="center" wrapText="1"/>
    </xf>
    <xf numFmtId="49" fontId="6" fillId="33" borderId="2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0" fontId="55" fillId="0" borderId="1" xfId="35" applyNumberFormat="1" applyFont="1" applyProtection="1">
      <alignment vertical="top" wrapText="1"/>
      <protection/>
    </xf>
    <xf numFmtId="0" fontId="1" fillId="35" borderId="0" xfId="0" applyFont="1" applyFill="1" applyAlignment="1">
      <alignment horizontal="right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wrapText="1"/>
    </xf>
    <xf numFmtId="4" fontId="10" fillId="35" borderId="11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wrapText="1"/>
    </xf>
    <xf numFmtId="4" fontId="54" fillId="35" borderId="1" xfId="33" applyNumberFormat="1" applyFont="1" applyFill="1" applyAlignment="1" applyProtection="1">
      <alignment horizontal="right" vertical="top" shrinkToFit="1"/>
      <protection locked="0"/>
    </xf>
    <xf numFmtId="4" fontId="6" fillId="35" borderId="11" xfId="0" applyNumberFormat="1" applyFont="1" applyFill="1" applyBorder="1" applyAlignment="1">
      <alignment horizontal="right" shrinkToFit="1"/>
    </xf>
    <xf numFmtId="4" fontId="5" fillId="35" borderId="11" xfId="0" applyNumberFormat="1" applyFont="1" applyFill="1" applyBorder="1" applyAlignment="1">
      <alignment horizontal="right"/>
    </xf>
    <xf numFmtId="4" fontId="8" fillId="35" borderId="11" xfId="0" applyNumberFormat="1" applyFont="1" applyFill="1" applyBorder="1" applyAlignment="1">
      <alignment horizontal="right" shrinkToFit="1"/>
    </xf>
    <xf numFmtId="4" fontId="5" fillId="35" borderId="16" xfId="0" applyNumberFormat="1" applyFont="1" applyFill="1" applyBorder="1" applyAlignment="1">
      <alignment horizontal="right" wrapText="1"/>
    </xf>
    <xf numFmtId="0" fontId="5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I4" sqref="I4"/>
    </sheetView>
  </sheetViews>
  <sheetFormatPr defaultColWidth="9.00390625" defaultRowHeight="15.75"/>
  <cols>
    <col min="1" max="1" width="46.375" style="1" customWidth="1"/>
    <col min="2" max="2" width="12.375" style="2" customWidth="1"/>
    <col min="3" max="3" width="5.25390625" style="2" customWidth="1"/>
    <col min="4" max="4" width="13.00390625" style="64" customWidth="1"/>
    <col min="5" max="5" width="13.25390625" style="64" customWidth="1"/>
    <col min="6" max="6" width="11.125" style="2" bestFit="1" customWidth="1"/>
    <col min="7" max="16384" width="9.00390625" style="2" customWidth="1"/>
  </cols>
  <sheetData>
    <row r="1" spans="1:5" ht="85.5" customHeight="1">
      <c r="A1" s="21"/>
      <c r="B1" s="65" t="s">
        <v>174</v>
      </c>
      <c r="C1" s="65"/>
      <c r="D1" s="65"/>
      <c r="E1" s="65"/>
    </row>
    <row r="2" spans="1:5" ht="65.25" customHeight="1">
      <c r="A2" s="66" t="s">
        <v>166</v>
      </c>
      <c r="B2" s="66"/>
      <c r="C2" s="66"/>
      <c r="D2" s="66"/>
      <c r="E2" s="66"/>
    </row>
    <row r="3" spans="1:5" ht="15">
      <c r="A3" s="6"/>
      <c r="B3" s="6"/>
      <c r="C3" s="6"/>
      <c r="D3" s="53"/>
      <c r="E3" s="53" t="s">
        <v>143</v>
      </c>
    </row>
    <row r="4" spans="1:5" ht="71.25">
      <c r="A4" s="42" t="s">
        <v>0</v>
      </c>
      <c r="B4" s="42" t="s">
        <v>1</v>
      </c>
      <c r="C4" s="43" t="s">
        <v>30</v>
      </c>
      <c r="D4" s="54" t="s">
        <v>167</v>
      </c>
      <c r="E4" s="54" t="s">
        <v>168</v>
      </c>
    </row>
    <row r="5" spans="1:5" ht="12.75">
      <c r="A5" s="40">
        <v>1</v>
      </c>
      <c r="B5" s="41">
        <v>2</v>
      </c>
      <c r="C5" s="41">
        <v>3</v>
      </c>
      <c r="D5" s="55">
        <v>4</v>
      </c>
      <c r="E5" s="55">
        <v>4</v>
      </c>
    </row>
    <row r="6" spans="1:6" s="3" customFormat="1" ht="15">
      <c r="A6" s="7" t="s">
        <v>2</v>
      </c>
      <c r="B6" s="8"/>
      <c r="C6" s="8"/>
      <c r="D6" s="56">
        <f>D7+D16+D27+D51+D65+D74+D140+D83+D100+D117+D128+D136+D144+D96+D132+D61</f>
        <v>14774204.120000001</v>
      </c>
      <c r="E6" s="56">
        <f>E7+E16+E27+E51+E65+E74+E140+E83+E100+E117+E128+E136+E144+E96+E132+E61</f>
        <v>14985607.040000001</v>
      </c>
      <c r="F6" s="51"/>
    </row>
    <row r="7" spans="1:5" s="4" customFormat="1" ht="24">
      <c r="A7" s="26" t="s">
        <v>42</v>
      </c>
      <c r="B7" s="9" t="s">
        <v>93</v>
      </c>
      <c r="C7" s="9"/>
      <c r="D7" s="57">
        <f>D8</f>
        <v>164450</v>
      </c>
      <c r="E7" s="57">
        <f>E8</f>
        <v>164450</v>
      </c>
    </row>
    <row r="8" spans="1:5" s="4" customFormat="1" ht="24">
      <c r="A8" s="26" t="s">
        <v>41</v>
      </c>
      <c r="B8" s="9" t="s">
        <v>92</v>
      </c>
      <c r="C8" s="9"/>
      <c r="D8" s="57">
        <f>D9</f>
        <v>164450</v>
      </c>
      <c r="E8" s="57">
        <f>E9</f>
        <v>164450</v>
      </c>
    </row>
    <row r="9" spans="1:5" s="4" customFormat="1" ht="24">
      <c r="A9" s="26" t="s">
        <v>96</v>
      </c>
      <c r="B9" s="9" t="s">
        <v>126</v>
      </c>
      <c r="C9" s="9"/>
      <c r="D9" s="57">
        <f>D10+D13</f>
        <v>164450</v>
      </c>
      <c r="E9" s="57">
        <f>E10+E13</f>
        <v>164450</v>
      </c>
    </row>
    <row r="10" spans="1:5" s="4" customFormat="1" ht="36">
      <c r="A10" s="23" t="s">
        <v>43</v>
      </c>
      <c r="B10" s="9" t="s">
        <v>76</v>
      </c>
      <c r="C10" s="9"/>
      <c r="D10" s="57">
        <f>D11</f>
        <v>50000</v>
      </c>
      <c r="E10" s="57">
        <f>E11</f>
        <v>50000</v>
      </c>
    </row>
    <row r="11" spans="1:5" s="4" customFormat="1" ht="13.5">
      <c r="A11" s="23" t="s">
        <v>6</v>
      </c>
      <c r="B11" s="9" t="s">
        <v>76</v>
      </c>
      <c r="C11" s="9" t="s">
        <v>3</v>
      </c>
      <c r="D11" s="57">
        <f>D12</f>
        <v>50000</v>
      </c>
      <c r="E11" s="57">
        <f>E12</f>
        <v>50000</v>
      </c>
    </row>
    <row r="12" spans="1:5" s="5" customFormat="1" ht="13.5">
      <c r="A12" s="23" t="s">
        <v>7</v>
      </c>
      <c r="B12" s="9" t="s">
        <v>76</v>
      </c>
      <c r="C12" s="9" t="s">
        <v>8</v>
      </c>
      <c r="D12" s="57">
        <v>50000</v>
      </c>
      <c r="E12" s="57">
        <v>50000</v>
      </c>
    </row>
    <row r="13" spans="1:5" s="5" customFormat="1" ht="26.25">
      <c r="A13" s="37" t="s">
        <v>134</v>
      </c>
      <c r="B13" s="39" t="s">
        <v>135</v>
      </c>
      <c r="C13" s="38"/>
      <c r="D13" s="58">
        <f>D14</f>
        <v>114450</v>
      </c>
      <c r="E13" s="58">
        <f>E14</f>
        <v>114450</v>
      </c>
    </row>
    <row r="14" spans="1:5" s="5" customFormat="1" ht="13.5">
      <c r="A14" s="37" t="s">
        <v>136</v>
      </c>
      <c r="B14" s="39" t="s">
        <v>135</v>
      </c>
      <c r="C14" s="39" t="s">
        <v>137</v>
      </c>
      <c r="D14" s="58">
        <f>D15</f>
        <v>114450</v>
      </c>
      <c r="E14" s="58">
        <f>E15</f>
        <v>114450</v>
      </c>
    </row>
    <row r="15" spans="1:5" s="5" customFormat="1" ht="13.5">
      <c r="A15" s="37" t="s">
        <v>138</v>
      </c>
      <c r="B15" s="39" t="s">
        <v>135</v>
      </c>
      <c r="C15" s="39" t="s">
        <v>139</v>
      </c>
      <c r="D15" s="58">
        <v>114450</v>
      </c>
      <c r="E15" s="58">
        <v>114450</v>
      </c>
    </row>
    <row r="16" spans="1:5" s="5" customFormat="1" ht="24">
      <c r="A16" s="22" t="s">
        <v>69</v>
      </c>
      <c r="B16" s="25" t="s">
        <v>94</v>
      </c>
      <c r="C16" s="25"/>
      <c r="D16" s="57">
        <f>D21+D18</f>
        <v>750000</v>
      </c>
      <c r="E16" s="57">
        <f>E21+E18</f>
        <v>750000</v>
      </c>
    </row>
    <row r="17" spans="1:5" s="5" customFormat="1" ht="24">
      <c r="A17" s="22" t="s">
        <v>97</v>
      </c>
      <c r="B17" s="25" t="s">
        <v>127</v>
      </c>
      <c r="C17" s="25"/>
      <c r="D17" s="57">
        <f>D18+D23</f>
        <v>750000</v>
      </c>
      <c r="E17" s="57">
        <f>E18+E23</f>
        <v>750000</v>
      </c>
    </row>
    <row r="18" spans="1:5" s="5" customFormat="1" ht="36">
      <c r="A18" s="22" t="s">
        <v>142</v>
      </c>
      <c r="B18" s="25" t="s">
        <v>98</v>
      </c>
      <c r="C18" s="25"/>
      <c r="D18" s="57">
        <f>D19</f>
        <v>400000</v>
      </c>
      <c r="E18" s="57">
        <f>E19</f>
        <v>400000</v>
      </c>
    </row>
    <row r="19" spans="1:5" s="5" customFormat="1" ht="24">
      <c r="A19" s="22" t="s">
        <v>19</v>
      </c>
      <c r="B19" s="25" t="s">
        <v>98</v>
      </c>
      <c r="C19" s="25" t="s">
        <v>11</v>
      </c>
      <c r="D19" s="57">
        <f>D20</f>
        <v>400000</v>
      </c>
      <c r="E19" s="57">
        <f>E20</f>
        <v>400000</v>
      </c>
    </row>
    <row r="20" spans="1:5" s="5" customFormat="1" ht="24">
      <c r="A20" s="22" t="s">
        <v>20</v>
      </c>
      <c r="B20" s="25" t="s">
        <v>98</v>
      </c>
      <c r="C20" s="25" t="s">
        <v>12</v>
      </c>
      <c r="D20" s="57">
        <v>400000</v>
      </c>
      <c r="E20" s="57">
        <v>400000</v>
      </c>
    </row>
    <row r="21" spans="1:5" s="5" customFormat="1" ht="48">
      <c r="A21" s="22" t="s">
        <v>68</v>
      </c>
      <c r="B21" s="25" t="s">
        <v>99</v>
      </c>
      <c r="C21" s="25"/>
      <c r="D21" s="59">
        <f>D22</f>
        <v>350000</v>
      </c>
      <c r="E21" s="59">
        <f>E22</f>
        <v>350000</v>
      </c>
    </row>
    <row r="22" spans="1:5" s="5" customFormat="1" ht="24">
      <c r="A22" s="22" t="s">
        <v>19</v>
      </c>
      <c r="B22" s="25" t="s">
        <v>99</v>
      </c>
      <c r="C22" s="25" t="s">
        <v>11</v>
      </c>
      <c r="D22" s="59">
        <f>D23</f>
        <v>350000</v>
      </c>
      <c r="E22" s="59">
        <f>E23</f>
        <v>350000</v>
      </c>
    </row>
    <row r="23" spans="1:5" s="5" customFormat="1" ht="24">
      <c r="A23" s="22" t="s">
        <v>20</v>
      </c>
      <c r="B23" s="25" t="s">
        <v>99</v>
      </c>
      <c r="C23" s="25" t="s">
        <v>12</v>
      </c>
      <c r="D23" s="59">
        <v>350000</v>
      </c>
      <c r="E23" s="59">
        <v>350000</v>
      </c>
    </row>
    <row r="24" spans="1:5" s="5" customFormat="1" ht="26.25" hidden="1">
      <c r="A24" s="44" t="s">
        <v>144</v>
      </c>
      <c r="B24" s="9" t="s">
        <v>145</v>
      </c>
      <c r="C24" s="9"/>
      <c r="D24" s="57">
        <f>D25</f>
        <v>0</v>
      </c>
      <c r="E24" s="57">
        <f>E25</f>
        <v>0</v>
      </c>
    </row>
    <row r="25" spans="1:5" s="5" customFormat="1" ht="52.5" hidden="1">
      <c r="A25" s="44" t="s">
        <v>21</v>
      </c>
      <c r="B25" s="9" t="s">
        <v>145</v>
      </c>
      <c r="C25" s="9" t="s">
        <v>9</v>
      </c>
      <c r="D25" s="57">
        <f>D26</f>
        <v>0</v>
      </c>
      <c r="E25" s="57">
        <f>E26</f>
        <v>0</v>
      </c>
    </row>
    <row r="26" spans="1:5" s="5" customFormat="1" ht="13.5" hidden="1">
      <c r="A26" s="44" t="s">
        <v>27</v>
      </c>
      <c r="B26" s="9" t="s">
        <v>145</v>
      </c>
      <c r="C26" s="9" t="s">
        <v>10</v>
      </c>
      <c r="D26" s="57">
        <v>0</v>
      </c>
      <c r="E26" s="57">
        <v>0</v>
      </c>
    </row>
    <row r="27" spans="1:5" s="5" customFormat="1" ht="36">
      <c r="A27" s="22" t="s">
        <v>64</v>
      </c>
      <c r="B27" s="25" t="s">
        <v>91</v>
      </c>
      <c r="C27" s="25"/>
      <c r="D27" s="57">
        <f>D33+D36+D29+D39+D42+D45+D48</f>
        <v>103000</v>
      </c>
      <c r="E27" s="57">
        <f>E33+E36+E29+E39+E42+E45+E48</f>
        <v>103000</v>
      </c>
    </row>
    <row r="28" spans="1:5" s="5" customFormat="1" ht="36">
      <c r="A28" s="22" t="s">
        <v>100</v>
      </c>
      <c r="B28" s="25" t="s">
        <v>102</v>
      </c>
      <c r="C28" s="25"/>
      <c r="D28" s="57">
        <f>D27</f>
        <v>103000</v>
      </c>
      <c r="E28" s="57">
        <f>E27</f>
        <v>103000</v>
      </c>
    </row>
    <row r="29" spans="1:5" s="5" customFormat="1" ht="48" hidden="1">
      <c r="A29" s="22" t="s">
        <v>65</v>
      </c>
      <c r="B29" s="25" t="s">
        <v>101</v>
      </c>
      <c r="C29" s="25"/>
      <c r="D29" s="57">
        <f>H32</f>
        <v>0</v>
      </c>
      <c r="E29" s="57">
        <f>I32</f>
        <v>0</v>
      </c>
    </row>
    <row r="30" spans="1:5" s="5" customFormat="1" ht="36" hidden="1">
      <c r="A30" s="22" t="s">
        <v>64</v>
      </c>
      <c r="B30" s="25" t="s">
        <v>101</v>
      </c>
      <c r="C30" s="25"/>
      <c r="D30" s="57">
        <f>H32</f>
        <v>0</v>
      </c>
      <c r="E30" s="57">
        <f>I32</f>
        <v>0</v>
      </c>
    </row>
    <row r="31" spans="1:5" s="5" customFormat="1" ht="24" hidden="1">
      <c r="A31" s="22" t="s">
        <v>19</v>
      </c>
      <c r="B31" s="25" t="s">
        <v>101</v>
      </c>
      <c r="C31" s="25" t="s">
        <v>11</v>
      </c>
      <c r="D31" s="57">
        <f>H32</f>
        <v>0</v>
      </c>
      <c r="E31" s="57">
        <f>I32</f>
        <v>0</v>
      </c>
    </row>
    <row r="32" spans="1:5" s="5" customFormat="1" ht="24" hidden="1">
      <c r="A32" s="22" t="s">
        <v>20</v>
      </c>
      <c r="B32" s="25" t="s">
        <v>101</v>
      </c>
      <c r="C32" s="25" t="s">
        <v>12</v>
      </c>
      <c r="D32" s="57">
        <v>0</v>
      </c>
      <c r="E32" s="57">
        <v>0</v>
      </c>
    </row>
    <row r="33" spans="1:5" s="5" customFormat="1" ht="24" hidden="1">
      <c r="A33" s="22" t="s">
        <v>67</v>
      </c>
      <c r="B33" s="25" t="s">
        <v>103</v>
      </c>
      <c r="C33" s="25"/>
      <c r="D33" s="57">
        <f>H35</f>
        <v>0</v>
      </c>
      <c r="E33" s="57">
        <f>I35</f>
        <v>0</v>
      </c>
    </row>
    <row r="34" spans="1:5" s="5" customFormat="1" ht="24" hidden="1">
      <c r="A34" s="22" t="s">
        <v>19</v>
      </c>
      <c r="B34" s="25" t="s">
        <v>103</v>
      </c>
      <c r="C34" s="25" t="s">
        <v>11</v>
      </c>
      <c r="D34" s="57">
        <f>H35</f>
        <v>0</v>
      </c>
      <c r="E34" s="57">
        <f>I35</f>
        <v>0</v>
      </c>
    </row>
    <row r="35" spans="1:5" s="5" customFormat="1" ht="24" hidden="1">
      <c r="A35" s="22" t="s">
        <v>20</v>
      </c>
      <c r="B35" s="25" t="s">
        <v>103</v>
      </c>
      <c r="C35" s="25" t="s">
        <v>12</v>
      </c>
      <c r="D35" s="57">
        <v>0</v>
      </c>
      <c r="E35" s="57">
        <v>0</v>
      </c>
    </row>
    <row r="36" spans="1:5" s="5" customFormat="1" ht="48">
      <c r="A36" s="22" t="s">
        <v>66</v>
      </c>
      <c r="B36" s="25" t="s">
        <v>104</v>
      </c>
      <c r="C36" s="25"/>
      <c r="D36" s="57">
        <f>D37</f>
        <v>100000</v>
      </c>
      <c r="E36" s="57">
        <f>E37</f>
        <v>100000</v>
      </c>
    </row>
    <row r="37" spans="1:5" s="5" customFormat="1" ht="24.75" customHeight="1">
      <c r="A37" s="22" t="s">
        <v>19</v>
      </c>
      <c r="B37" s="25" t="s">
        <v>104</v>
      </c>
      <c r="C37" s="25" t="s">
        <v>11</v>
      </c>
      <c r="D37" s="57">
        <f>D38</f>
        <v>100000</v>
      </c>
      <c r="E37" s="57">
        <f>E38</f>
        <v>100000</v>
      </c>
    </row>
    <row r="38" spans="1:5" s="5" customFormat="1" ht="24">
      <c r="A38" s="22" t="s">
        <v>20</v>
      </c>
      <c r="B38" s="25" t="s">
        <v>104</v>
      </c>
      <c r="C38" s="25" t="s">
        <v>12</v>
      </c>
      <c r="D38" s="57">
        <v>100000</v>
      </c>
      <c r="E38" s="57">
        <v>100000</v>
      </c>
    </row>
    <row r="39" spans="1:5" s="5" customFormat="1" ht="36" hidden="1">
      <c r="A39" s="22" t="s">
        <v>63</v>
      </c>
      <c r="B39" s="25" t="s">
        <v>105</v>
      </c>
      <c r="C39" s="25"/>
      <c r="D39" s="57">
        <f>D40</f>
        <v>0</v>
      </c>
      <c r="E39" s="57">
        <f>E40</f>
        <v>0</v>
      </c>
    </row>
    <row r="40" spans="1:5" s="5" customFormat="1" ht="24" hidden="1">
      <c r="A40" s="22" t="s">
        <v>19</v>
      </c>
      <c r="B40" s="25" t="s">
        <v>105</v>
      </c>
      <c r="C40" s="25" t="s">
        <v>11</v>
      </c>
      <c r="D40" s="57">
        <f>D41</f>
        <v>0</v>
      </c>
      <c r="E40" s="57">
        <f>E41</f>
        <v>0</v>
      </c>
    </row>
    <row r="41" spans="1:5" s="5" customFormat="1" ht="24" hidden="1">
      <c r="A41" s="22" t="s">
        <v>20</v>
      </c>
      <c r="B41" s="25" t="s">
        <v>105</v>
      </c>
      <c r="C41" s="25" t="s">
        <v>12</v>
      </c>
      <c r="D41" s="57"/>
      <c r="E41" s="57"/>
    </row>
    <row r="42" spans="1:5" s="5" customFormat="1" ht="24">
      <c r="A42" s="22" t="s">
        <v>62</v>
      </c>
      <c r="B42" s="25" t="s">
        <v>106</v>
      </c>
      <c r="C42" s="25"/>
      <c r="D42" s="57">
        <f>D43</f>
        <v>1000</v>
      </c>
      <c r="E42" s="57">
        <f>E43</f>
        <v>1000</v>
      </c>
    </row>
    <row r="43" spans="1:5" s="5" customFormat="1" ht="24">
      <c r="A43" s="22" t="s">
        <v>19</v>
      </c>
      <c r="B43" s="25" t="s">
        <v>106</v>
      </c>
      <c r="C43" s="25" t="s">
        <v>11</v>
      </c>
      <c r="D43" s="57">
        <f>D44</f>
        <v>1000</v>
      </c>
      <c r="E43" s="57">
        <f>E44</f>
        <v>1000</v>
      </c>
    </row>
    <row r="44" spans="1:5" s="5" customFormat="1" ht="24">
      <c r="A44" s="22" t="s">
        <v>20</v>
      </c>
      <c r="B44" s="25" t="s">
        <v>106</v>
      </c>
      <c r="C44" s="25" t="s">
        <v>12</v>
      </c>
      <c r="D44" s="57">
        <v>1000</v>
      </c>
      <c r="E44" s="57">
        <v>1000</v>
      </c>
    </row>
    <row r="45" spans="1:5" s="5" customFormat="1" ht="48">
      <c r="A45" s="22" t="s">
        <v>61</v>
      </c>
      <c r="B45" s="25" t="s">
        <v>107</v>
      </c>
      <c r="C45" s="25"/>
      <c r="D45" s="57">
        <f>D46</f>
        <v>1000</v>
      </c>
      <c r="E45" s="57">
        <f>E46</f>
        <v>1000</v>
      </c>
    </row>
    <row r="46" spans="1:5" s="5" customFormat="1" ht="24">
      <c r="A46" s="22" t="s">
        <v>19</v>
      </c>
      <c r="B46" s="25" t="s">
        <v>107</v>
      </c>
      <c r="C46" s="25" t="s">
        <v>11</v>
      </c>
      <c r="D46" s="57">
        <f>D47</f>
        <v>1000</v>
      </c>
      <c r="E46" s="57">
        <f>E47</f>
        <v>1000</v>
      </c>
    </row>
    <row r="47" spans="1:5" s="5" customFormat="1" ht="24">
      <c r="A47" s="22" t="s">
        <v>20</v>
      </c>
      <c r="B47" s="25" t="s">
        <v>107</v>
      </c>
      <c r="C47" s="25" t="s">
        <v>12</v>
      </c>
      <c r="D47" s="57">
        <v>1000</v>
      </c>
      <c r="E47" s="57">
        <v>1000</v>
      </c>
    </row>
    <row r="48" spans="1:5" s="5" customFormat="1" ht="36">
      <c r="A48" s="22" t="s">
        <v>60</v>
      </c>
      <c r="B48" s="25" t="s">
        <v>108</v>
      </c>
      <c r="C48" s="25"/>
      <c r="D48" s="57">
        <f>D49</f>
        <v>1000</v>
      </c>
      <c r="E48" s="57">
        <f>E49</f>
        <v>1000</v>
      </c>
    </row>
    <row r="49" spans="1:5" s="5" customFormat="1" ht="24">
      <c r="A49" s="22" t="s">
        <v>19</v>
      </c>
      <c r="B49" s="25" t="s">
        <v>108</v>
      </c>
      <c r="C49" s="25" t="s">
        <v>11</v>
      </c>
      <c r="D49" s="57">
        <f>D50</f>
        <v>1000</v>
      </c>
      <c r="E49" s="57">
        <f>E50</f>
        <v>1000</v>
      </c>
    </row>
    <row r="50" spans="1:5" s="5" customFormat="1" ht="24">
      <c r="A50" s="22" t="s">
        <v>20</v>
      </c>
      <c r="B50" s="25" t="s">
        <v>108</v>
      </c>
      <c r="C50" s="25" t="s">
        <v>12</v>
      </c>
      <c r="D50" s="57">
        <v>1000</v>
      </c>
      <c r="E50" s="57">
        <v>1000</v>
      </c>
    </row>
    <row r="51" spans="1:5" s="5" customFormat="1" ht="24">
      <c r="A51" s="26" t="s">
        <v>45</v>
      </c>
      <c r="B51" s="10" t="s">
        <v>133</v>
      </c>
      <c r="C51" s="13"/>
      <c r="D51" s="57">
        <f>D52</f>
        <v>2963850</v>
      </c>
      <c r="E51" s="57">
        <f>E52</f>
        <v>2963850</v>
      </c>
    </row>
    <row r="52" spans="1:5" s="5" customFormat="1" ht="13.5">
      <c r="A52" s="26" t="s">
        <v>44</v>
      </c>
      <c r="B52" s="10" t="s">
        <v>90</v>
      </c>
      <c r="C52" s="13"/>
      <c r="D52" s="57">
        <f>D54</f>
        <v>2963850</v>
      </c>
      <c r="E52" s="57">
        <f>E54</f>
        <v>2963850</v>
      </c>
    </row>
    <row r="53" spans="1:5" s="5" customFormat="1" ht="13.5">
      <c r="A53" s="26" t="s">
        <v>109</v>
      </c>
      <c r="B53" s="14" t="s">
        <v>110</v>
      </c>
      <c r="C53" s="13"/>
      <c r="D53" s="57">
        <f>D54</f>
        <v>2963850</v>
      </c>
      <c r="E53" s="57">
        <f>E54</f>
        <v>2963850</v>
      </c>
    </row>
    <row r="54" spans="1:5" s="5" customFormat="1" ht="27.75" customHeight="1">
      <c r="A54" s="26" t="s">
        <v>25</v>
      </c>
      <c r="B54" s="14" t="s">
        <v>111</v>
      </c>
      <c r="C54" s="15" t="s">
        <v>26</v>
      </c>
      <c r="D54" s="57">
        <f>D55+D57+D59</f>
        <v>2963850</v>
      </c>
      <c r="E54" s="57">
        <f>E55+E57+E59</f>
        <v>2963850</v>
      </c>
    </row>
    <row r="55" spans="1:5" s="5" customFormat="1" ht="48">
      <c r="A55" s="27" t="s">
        <v>21</v>
      </c>
      <c r="B55" s="14" t="s">
        <v>111</v>
      </c>
      <c r="C55" s="11" t="s">
        <v>9</v>
      </c>
      <c r="D55" s="57">
        <f>D56</f>
        <v>2108850</v>
      </c>
      <c r="E55" s="57">
        <f>E56</f>
        <v>2108850</v>
      </c>
    </row>
    <row r="56" spans="1:5" s="5" customFormat="1" ht="13.5">
      <c r="A56" s="27" t="s">
        <v>27</v>
      </c>
      <c r="B56" s="14" t="s">
        <v>111</v>
      </c>
      <c r="C56" s="11" t="s">
        <v>28</v>
      </c>
      <c r="D56" s="57">
        <v>2108850</v>
      </c>
      <c r="E56" s="57">
        <v>2108850</v>
      </c>
    </row>
    <row r="57" spans="1:5" s="5" customFormat="1" ht="24">
      <c r="A57" s="27" t="s">
        <v>19</v>
      </c>
      <c r="B57" s="14" t="s">
        <v>111</v>
      </c>
      <c r="C57" s="11" t="s">
        <v>11</v>
      </c>
      <c r="D57" s="57">
        <f>D58</f>
        <v>850000</v>
      </c>
      <c r="E57" s="57">
        <f>E58</f>
        <v>850000</v>
      </c>
    </row>
    <row r="58" spans="1:5" s="5" customFormat="1" ht="24">
      <c r="A58" s="28" t="s">
        <v>20</v>
      </c>
      <c r="B58" s="14" t="s">
        <v>111</v>
      </c>
      <c r="C58" s="17" t="s">
        <v>12</v>
      </c>
      <c r="D58" s="57">
        <v>850000</v>
      </c>
      <c r="E58" s="57">
        <v>850000</v>
      </c>
    </row>
    <row r="59" spans="1:5" s="5" customFormat="1" ht="13.5">
      <c r="A59" s="29" t="s">
        <v>16</v>
      </c>
      <c r="B59" s="14" t="s">
        <v>111</v>
      </c>
      <c r="C59" s="18">
        <v>800</v>
      </c>
      <c r="D59" s="57">
        <f>D60</f>
        <v>5000</v>
      </c>
      <c r="E59" s="57">
        <f>E60</f>
        <v>5000</v>
      </c>
    </row>
    <row r="60" spans="1:5" s="5" customFormat="1" ht="13.5">
      <c r="A60" s="26" t="s">
        <v>50</v>
      </c>
      <c r="B60" s="50" t="s">
        <v>111</v>
      </c>
      <c r="C60" s="12">
        <v>850</v>
      </c>
      <c r="D60" s="57">
        <v>5000</v>
      </c>
      <c r="E60" s="57">
        <v>5000</v>
      </c>
    </row>
    <row r="61" spans="1:5" s="5" customFormat="1" ht="24">
      <c r="A61" s="52" t="s">
        <v>173</v>
      </c>
      <c r="B61" s="9" t="s">
        <v>164</v>
      </c>
      <c r="C61" s="12"/>
      <c r="D61" s="57">
        <f aca="true" t="shared" si="0" ref="D61:E63">D62</f>
        <v>4185</v>
      </c>
      <c r="E61" s="57">
        <f t="shared" si="0"/>
        <v>4185</v>
      </c>
    </row>
    <row r="62" spans="1:5" s="5" customFormat="1" ht="24">
      <c r="A62" s="52" t="s">
        <v>172</v>
      </c>
      <c r="B62" s="9" t="s">
        <v>165</v>
      </c>
      <c r="C62" s="12"/>
      <c r="D62" s="57">
        <f t="shared" si="0"/>
        <v>4185</v>
      </c>
      <c r="E62" s="57">
        <f t="shared" si="0"/>
        <v>4185</v>
      </c>
    </row>
    <row r="63" spans="1:5" s="5" customFormat="1" ht="24">
      <c r="A63" s="52" t="s">
        <v>171</v>
      </c>
      <c r="B63" s="9" t="s">
        <v>165</v>
      </c>
      <c r="C63" s="12">
        <v>200</v>
      </c>
      <c r="D63" s="57">
        <f t="shared" si="0"/>
        <v>4185</v>
      </c>
      <c r="E63" s="57">
        <f t="shared" si="0"/>
        <v>4185</v>
      </c>
    </row>
    <row r="64" spans="1:5" s="5" customFormat="1" ht="24">
      <c r="A64" s="52" t="s">
        <v>20</v>
      </c>
      <c r="B64" s="9" t="s">
        <v>165</v>
      </c>
      <c r="C64" s="12">
        <v>240</v>
      </c>
      <c r="D64" s="57">
        <v>4185</v>
      </c>
      <c r="E64" s="57">
        <v>4185</v>
      </c>
    </row>
    <row r="65" spans="1:5" s="5" customFormat="1" ht="24">
      <c r="A65" s="30" t="s">
        <v>40</v>
      </c>
      <c r="B65" s="9" t="s">
        <v>77</v>
      </c>
      <c r="C65" s="9"/>
      <c r="D65" s="60">
        <f>D67+D70</f>
        <v>50000</v>
      </c>
      <c r="E65" s="60">
        <f>E67+E70</f>
        <v>50000</v>
      </c>
    </row>
    <row r="66" spans="1:5" s="5" customFormat="1" ht="24">
      <c r="A66" s="30" t="s">
        <v>112</v>
      </c>
      <c r="B66" s="9" t="s">
        <v>113</v>
      </c>
      <c r="C66" s="9"/>
      <c r="D66" s="60">
        <f>D65</f>
        <v>50000</v>
      </c>
      <c r="E66" s="60">
        <f>E65</f>
        <v>50000</v>
      </c>
    </row>
    <row r="67" spans="1:5" s="5" customFormat="1" ht="13.5">
      <c r="A67" s="26" t="s">
        <v>29</v>
      </c>
      <c r="B67" s="10" t="s">
        <v>114</v>
      </c>
      <c r="C67" s="9"/>
      <c r="D67" s="60">
        <f>D68</f>
        <v>50000</v>
      </c>
      <c r="E67" s="60">
        <f>E68</f>
        <v>50000</v>
      </c>
    </row>
    <row r="68" spans="1:5" s="5" customFormat="1" ht="24.75" customHeight="1">
      <c r="A68" s="27" t="s">
        <v>19</v>
      </c>
      <c r="B68" s="10" t="s">
        <v>114</v>
      </c>
      <c r="C68" s="9" t="s">
        <v>11</v>
      </c>
      <c r="D68" s="60">
        <f>D69</f>
        <v>50000</v>
      </c>
      <c r="E68" s="60">
        <f>E69</f>
        <v>50000</v>
      </c>
    </row>
    <row r="69" spans="1:5" s="5" customFormat="1" ht="24">
      <c r="A69" s="31" t="s">
        <v>20</v>
      </c>
      <c r="B69" s="10" t="s">
        <v>114</v>
      </c>
      <c r="C69" s="9" t="s">
        <v>12</v>
      </c>
      <c r="D69" s="60">
        <v>50000</v>
      </c>
      <c r="E69" s="60">
        <v>50000</v>
      </c>
    </row>
    <row r="70" spans="1:5" s="5" customFormat="1" ht="36" hidden="1">
      <c r="A70" s="52" t="s">
        <v>159</v>
      </c>
      <c r="B70" s="9" t="s">
        <v>162</v>
      </c>
      <c r="C70" s="9"/>
      <c r="D70" s="60">
        <f aca="true" t="shared" si="1" ref="D70:E72">D71</f>
        <v>0</v>
      </c>
      <c r="E70" s="60">
        <f t="shared" si="1"/>
        <v>0</v>
      </c>
    </row>
    <row r="71" spans="1:5" s="5" customFormat="1" ht="13.5" hidden="1">
      <c r="A71" s="52" t="s">
        <v>160</v>
      </c>
      <c r="B71" s="9" t="s">
        <v>163</v>
      </c>
      <c r="C71" s="9"/>
      <c r="D71" s="60">
        <f t="shared" si="1"/>
        <v>0</v>
      </c>
      <c r="E71" s="60">
        <f t="shared" si="1"/>
        <v>0</v>
      </c>
    </row>
    <row r="72" spans="1:5" s="5" customFormat="1" ht="24" hidden="1">
      <c r="A72" s="52" t="s">
        <v>161</v>
      </c>
      <c r="B72" s="9" t="s">
        <v>163</v>
      </c>
      <c r="C72" s="9" t="s">
        <v>11</v>
      </c>
      <c r="D72" s="60">
        <f t="shared" si="1"/>
        <v>0</v>
      </c>
      <c r="E72" s="60">
        <f t="shared" si="1"/>
        <v>0</v>
      </c>
    </row>
    <row r="73" spans="1:5" s="5" customFormat="1" ht="24" hidden="1">
      <c r="A73" s="52" t="s">
        <v>20</v>
      </c>
      <c r="B73" s="9" t="s">
        <v>163</v>
      </c>
      <c r="C73" s="9" t="s">
        <v>12</v>
      </c>
      <c r="D73" s="60">
        <v>0</v>
      </c>
      <c r="E73" s="60">
        <v>0</v>
      </c>
    </row>
    <row r="74" spans="1:5" s="5" customFormat="1" ht="24">
      <c r="A74" s="22" t="s">
        <v>59</v>
      </c>
      <c r="B74" s="25" t="s">
        <v>89</v>
      </c>
      <c r="C74" s="25"/>
      <c r="D74" s="60">
        <f>D75</f>
        <v>1854232.67</v>
      </c>
      <c r="E74" s="60">
        <f>E75</f>
        <v>2079203.42</v>
      </c>
    </row>
    <row r="75" spans="1:5" s="5" customFormat="1" ht="24">
      <c r="A75" s="22" t="s">
        <v>58</v>
      </c>
      <c r="B75" s="25" t="s">
        <v>129</v>
      </c>
      <c r="C75" s="25"/>
      <c r="D75" s="60">
        <f>D77</f>
        <v>1854232.67</v>
      </c>
      <c r="E75" s="60">
        <f>E77</f>
        <v>2079203.42</v>
      </c>
    </row>
    <row r="76" spans="1:5" s="5" customFormat="1" ht="24">
      <c r="A76" s="22" t="s">
        <v>128</v>
      </c>
      <c r="B76" s="25" t="s">
        <v>115</v>
      </c>
      <c r="C76" s="25"/>
      <c r="D76" s="60">
        <f aca="true" t="shared" si="2" ref="D76:E78">D77</f>
        <v>1854232.67</v>
      </c>
      <c r="E76" s="60">
        <f t="shared" si="2"/>
        <v>2079203.42</v>
      </c>
    </row>
    <row r="77" spans="1:5" s="5" customFormat="1" ht="36">
      <c r="A77" s="22" t="s">
        <v>57</v>
      </c>
      <c r="B77" s="25" t="s">
        <v>116</v>
      </c>
      <c r="C77" s="25"/>
      <c r="D77" s="60">
        <f t="shared" si="2"/>
        <v>1854232.67</v>
      </c>
      <c r="E77" s="60">
        <f t="shared" si="2"/>
        <v>2079203.42</v>
      </c>
    </row>
    <row r="78" spans="1:5" s="5" customFormat="1" ht="24">
      <c r="A78" s="22" t="s">
        <v>19</v>
      </c>
      <c r="B78" s="25" t="s">
        <v>116</v>
      </c>
      <c r="C78" s="25" t="s">
        <v>11</v>
      </c>
      <c r="D78" s="60">
        <f t="shared" si="2"/>
        <v>1854232.67</v>
      </c>
      <c r="E78" s="60">
        <f t="shared" si="2"/>
        <v>2079203.42</v>
      </c>
    </row>
    <row r="79" spans="1:5" s="5" customFormat="1" ht="24">
      <c r="A79" s="22" t="s">
        <v>20</v>
      </c>
      <c r="B79" s="25" t="s">
        <v>116</v>
      </c>
      <c r="C79" s="25" t="s">
        <v>12</v>
      </c>
      <c r="D79" s="57">
        <v>1854232.67</v>
      </c>
      <c r="E79" s="57">
        <v>2079203.42</v>
      </c>
    </row>
    <row r="80" spans="1:5" s="5" customFormat="1" ht="24" hidden="1">
      <c r="A80" s="23" t="s">
        <v>72</v>
      </c>
      <c r="B80" s="9" t="s">
        <v>73</v>
      </c>
      <c r="C80" s="25" t="s">
        <v>53</v>
      </c>
      <c r="D80" s="57">
        <f>D81</f>
        <v>0</v>
      </c>
      <c r="E80" s="57">
        <f>E81</f>
        <v>0</v>
      </c>
    </row>
    <row r="81" spans="1:5" s="5" customFormat="1" ht="24" hidden="1">
      <c r="A81" s="23" t="s">
        <v>74</v>
      </c>
      <c r="B81" s="9" t="s">
        <v>75</v>
      </c>
      <c r="C81" s="25" t="s">
        <v>53</v>
      </c>
      <c r="D81" s="57">
        <f>D82</f>
        <v>0</v>
      </c>
      <c r="E81" s="57">
        <f>E82</f>
        <v>0</v>
      </c>
    </row>
    <row r="82" spans="1:5" s="5" customFormat="1" ht="24" hidden="1">
      <c r="A82" s="24" t="s">
        <v>19</v>
      </c>
      <c r="B82" s="9" t="s">
        <v>75</v>
      </c>
      <c r="C82" s="25" t="s">
        <v>53</v>
      </c>
      <c r="D82" s="61"/>
      <c r="E82" s="61"/>
    </row>
    <row r="83" spans="1:5" s="5" customFormat="1" ht="24.75" customHeight="1">
      <c r="A83" s="23" t="s">
        <v>47</v>
      </c>
      <c r="B83" s="9" t="s">
        <v>88</v>
      </c>
      <c r="C83" s="9"/>
      <c r="D83" s="57">
        <f>D84+D88</f>
        <v>301000</v>
      </c>
      <c r="E83" s="57">
        <f>E84+E88</f>
        <v>578867.72</v>
      </c>
    </row>
    <row r="84" spans="1:5" s="5" customFormat="1" ht="51" customHeight="1">
      <c r="A84" s="22" t="s">
        <v>140</v>
      </c>
      <c r="B84" s="25" t="s">
        <v>117</v>
      </c>
      <c r="C84" s="25"/>
      <c r="D84" s="57">
        <f>D86</f>
        <v>1000</v>
      </c>
      <c r="E84" s="57">
        <f>E86</f>
        <v>1000</v>
      </c>
    </row>
    <row r="85" spans="1:5" s="5" customFormat="1" ht="24">
      <c r="A85" s="22" t="s">
        <v>19</v>
      </c>
      <c r="B85" s="25" t="s">
        <v>117</v>
      </c>
      <c r="C85" s="25" t="s">
        <v>11</v>
      </c>
      <c r="D85" s="57">
        <f>D86</f>
        <v>1000</v>
      </c>
      <c r="E85" s="57">
        <f>E86</f>
        <v>1000</v>
      </c>
    </row>
    <row r="86" spans="1:5" s="5" customFormat="1" ht="24">
      <c r="A86" s="22" t="s">
        <v>20</v>
      </c>
      <c r="B86" s="25" t="s">
        <v>117</v>
      </c>
      <c r="C86" s="25" t="s">
        <v>12</v>
      </c>
      <c r="D86" s="57">
        <v>1000</v>
      </c>
      <c r="E86" s="57">
        <v>1000</v>
      </c>
    </row>
    <row r="87" spans="1:5" s="5" customFormat="1" ht="24" hidden="1">
      <c r="A87" s="22" t="s">
        <v>54</v>
      </c>
      <c r="B87" s="25" t="s">
        <v>117</v>
      </c>
      <c r="C87" s="25" t="s">
        <v>53</v>
      </c>
      <c r="D87" s="57">
        <v>1000</v>
      </c>
      <c r="E87" s="57">
        <v>1000</v>
      </c>
    </row>
    <row r="88" spans="1:5" s="5" customFormat="1" ht="21.75" customHeight="1">
      <c r="A88" s="26" t="s">
        <v>48</v>
      </c>
      <c r="B88" s="9" t="s">
        <v>124</v>
      </c>
      <c r="C88" s="9"/>
      <c r="D88" s="57">
        <f>D90+D93</f>
        <v>300000</v>
      </c>
      <c r="E88" s="57">
        <f>E90+E93</f>
        <v>577867.72</v>
      </c>
    </row>
    <row r="89" spans="1:5" s="5" customFormat="1" ht="24.75" customHeight="1">
      <c r="A89" s="26" t="s">
        <v>118</v>
      </c>
      <c r="B89" s="9" t="s">
        <v>130</v>
      </c>
      <c r="C89" s="9"/>
      <c r="D89" s="57">
        <f aca="true" t="shared" si="3" ref="D89:E91">D90</f>
        <v>300000</v>
      </c>
      <c r="E89" s="57">
        <f t="shared" si="3"/>
        <v>300000</v>
      </c>
    </row>
    <row r="90" spans="1:5" s="5" customFormat="1" ht="13.5">
      <c r="A90" s="32" t="s">
        <v>24</v>
      </c>
      <c r="B90" s="9" t="s">
        <v>125</v>
      </c>
      <c r="C90" s="10"/>
      <c r="D90" s="57">
        <f t="shared" si="3"/>
        <v>300000</v>
      </c>
      <c r="E90" s="57">
        <f t="shared" si="3"/>
        <v>300000</v>
      </c>
    </row>
    <row r="91" spans="1:5" s="5" customFormat="1" ht="24">
      <c r="A91" s="31" t="s">
        <v>19</v>
      </c>
      <c r="B91" s="9" t="s">
        <v>125</v>
      </c>
      <c r="C91" s="10" t="s">
        <v>11</v>
      </c>
      <c r="D91" s="57">
        <f t="shared" si="3"/>
        <v>300000</v>
      </c>
      <c r="E91" s="57">
        <f t="shared" si="3"/>
        <v>300000</v>
      </c>
    </row>
    <row r="92" spans="1:5" s="5" customFormat="1" ht="24">
      <c r="A92" s="33" t="s">
        <v>20</v>
      </c>
      <c r="B92" s="9" t="s">
        <v>125</v>
      </c>
      <c r="C92" s="10" t="s">
        <v>12</v>
      </c>
      <c r="D92" s="57">
        <v>300000</v>
      </c>
      <c r="E92" s="57">
        <v>300000</v>
      </c>
    </row>
    <row r="93" spans="1:5" s="5" customFormat="1" ht="24">
      <c r="A93" s="22" t="s">
        <v>170</v>
      </c>
      <c r="B93" s="25" t="s">
        <v>169</v>
      </c>
      <c r="C93" s="25"/>
      <c r="D93" s="57">
        <f>D95</f>
        <v>0</v>
      </c>
      <c r="E93" s="57">
        <f>E95</f>
        <v>277867.72</v>
      </c>
    </row>
    <row r="94" spans="1:5" s="5" customFormat="1" ht="24">
      <c r="A94" s="22" t="s">
        <v>19</v>
      </c>
      <c r="B94" s="25" t="s">
        <v>152</v>
      </c>
      <c r="C94" s="25" t="s">
        <v>11</v>
      </c>
      <c r="D94" s="57">
        <f>D95</f>
        <v>0</v>
      </c>
      <c r="E94" s="57">
        <f>E95</f>
        <v>277867.72</v>
      </c>
    </row>
    <row r="95" spans="1:5" s="5" customFormat="1" ht="24">
      <c r="A95" s="22" t="s">
        <v>20</v>
      </c>
      <c r="B95" s="25" t="s">
        <v>152</v>
      </c>
      <c r="C95" s="25" t="s">
        <v>12</v>
      </c>
      <c r="D95" s="57">
        <v>0</v>
      </c>
      <c r="E95" s="57">
        <v>277867.72</v>
      </c>
    </row>
    <row r="96" spans="1:5" s="46" customFormat="1" ht="26.25">
      <c r="A96" s="45" t="s">
        <v>146</v>
      </c>
      <c r="B96" s="10" t="s">
        <v>147</v>
      </c>
      <c r="C96" s="10"/>
      <c r="D96" s="57">
        <f aca="true" t="shared" si="4" ref="D96:E98">D97</f>
        <v>75000</v>
      </c>
      <c r="E96" s="57">
        <f t="shared" si="4"/>
        <v>75000</v>
      </c>
    </row>
    <row r="97" spans="1:5" s="46" customFormat="1" ht="118.5">
      <c r="A97" s="47" t="s">
        <v>148</v>
      </c>
      <c r="B97" s="48" t="s">
        <v>149</v>
      </c>
      <c r="C97" s="49"/>
      <c r="D97" s="57">
        <f t="shared" si="4"/>
        <v>75000</v>
      </c>
      <c r="E97" s="57">
        <f t="shared" si="4"/>
        <v>75000</v>
      </c>
    </row>
    <row r="98" spans="1:5" s="46" customFormat="1" ht="132">
      <c r="A98" s="47" t="s">
        <v>150</v>
      </c>
      <c r="B98" s="48" t="s">
        <v>151</v>
      </c>
      <c r="C98" s="49" t="s">
        <v>3</v>
      </c>
      <c r="D98" s="57">
        <f t="shared" si="4"/>
        <v>75000</v>
      </c>
      <c r="E98" s="57">
        <f t="shared" si="4"/>
        <v>75000</v>
      </c>
    </row>
    <row r="99" spans="1:5" s="46" customFormat="1" ht="13.5">
      <c r="A99" s="47" t="s">
        <v>6</v>
      </c>
      <c r="B99" s="48" t="s">
        <v>151</v>
      </c>
      <c r="C99" s="49" t="s">
        <v>8</v>
      </c>
      <c r="D99" s="57">
        <v>75000</v>
      </c>
      <c r="E99" s="57">
        <v>75000</v>
      </c>
    </row>
    <row r="100" spans="1:5" s="5" customFormat="1" ht="13.5">
      <c r="A100" s="26" t="s">
        <v>36</v>
      </c>
      <c r="B100" s="10" t="s">
        <v>95</v>
      </c>
      <c r="C100" s="9"/>
      <c r="D100" s="57">
        <f>D101+D108+D111+D114</f>
        <v>4699122</v>
      </c>
      <c r="E100" s="57">
        <f>E101+E108+E111+E114</f>
        <v>4699122</v>
      </c>
    </row>
    <row r="101" spans="1:5" s="5" customFormat="1" ht="13.5">
      <c r="A101" s="26" t="s">
        <v>17</v>
      </c>
      <c r="B101" s="10" t="s">
        <v>78</v>
      </c>
      <c r="C101" s="9"/>
      <c r="D101" s="57">
        <f>D102+D104+D106</f>
        <v>3576731</v>
      </c>
      <c r="E101" s="57">
        <f>E102+E104+E106</f>
        <v>3576731</v>
      </c>
    </row>
    <row r="102" spans="1:5" s="5" customFormat="1" ht="48">
      <c r="A102" s="26" t="s">
        <v>21</v>
      </c>
      <c r="B102" s="10" t="s">
        <v>78</v>
      </c>
      <c r="C102" s="10" t="s">
        <v>9</v>
      </c>
      <c r="D102" s="57">
        <f>D103</f>
        <v>2966391</v>
      </c>
      <c r="E102" s="57">
        <f>E103</f>
        <v>2966391</v>
      </c>
    </row>
    <row r="103" spans="1:5" s="5" customFormat="1" ht="28.5" customHeight="1">
      <c r="A103" s="26" t="s">
        <v>18</v>
      </c>
      <c r="B103" s="10" t="s">
        <v>78</v>
      </c>
      <c r="C103" s="10" t="s">
        <v>10</v>
      </c>
      <c r="D103" s="57">
        <v>2966391</v>
      </c>
      <c r="E103" s="57">
        <v>2966391</v>
      </c>
    </row>
    <row r="104" spans="1:5" s="5" customFormat="1" ht="30" customHeight="1">
      <c r="A104" s="26" t="s">
        <v>19</v>
      </c>
      <c r="B104" s="10" t="s">
        <v>78</v>
      </c>
      <c r="C104" s="10" t="s">
        <v>11</v>
      </c>
      <c r="D104" s="57">
        <f>D105</f>
        <v>600340</v>
      </c>
      <c r="E104" s="57">
        <f>E105</f>
        <v>600340</v>
      </c>
    </row>
    <row r="105" spans="1:5" s="5" customFormat="1" ht="24">
      <c r="A105" s="26" t="s">
        <v>20</v>
      </c>
      <c r="B105" s="10" t="s">
        <v>78</v>
      </c>
      <c r="C105" s="10" t="s">
        <v>12</v>
      </c>
      <c r="D105" s="57">
        <v>600340</v>
      </c>
      <c r="E105" s="57">
        <v>600340</v>
      </c>
    </row>
    <row r="106" spans="1:5" s="5" customFormat="1" ht="13.5">
      <c r="A106" s="26" t="s">
        <v>16</v>
      </c>
      <c r="B106" s="10" t="s">
        <v>78</v>
      </c>
      <c r="C106" s="10" t="s">
        <v>15</v>
      </c>
      <c r="D106" s="57">
        <f>D107</f>
        <v>10000</v>
      </c>
      <c r="E106" s="57">
        <f>E107</f>
        <v>10000</v>
      </c>
    </row>
    <row r="107" spans="1:5" s="5" customFormat="1" ht="13.5">
      <c r="A107" s="26" t="s">
        <v>50</v>
      </c>
      <c r="B107" s="10" t="s">
        <v>78</v>
      </c>
      <c r="C107" s="10" t="s">
        <v>49</v>
      </c>
      <c r="D107" s="57">
        <v>10000</v>
      </c>
      <c r="E107" s="57">
        <v>10000</v>
      </c>
    </row>
    <row r="108" spans="1:5" s="5" customFormat="1" ht="24">
      <c r="A108" s="23" t="s">
        <v>4</v>
      </c>
      <c r="B108" s="10" t="s">
        <v>79</v>
      </c>
      <c r="C108" s="9"/>
      <c r="D108" s="57">
        <f>D109</f>
        <v>772391</v>
      </c>
      <c r="E108" s="57">
        <f>E109</f>
        <v>772391</v>
      </c>
    </row>
    <row r="109" spans="1:5" s="5" customFormat="1" ht="48">
      <c r="A109" s="26" t="s">
        <v>21</v>
      </c>
      <c r="B109" s="10" t="s">
        <v>79</v>
      </c>
      <c r="C109" s="10" t="s">
        <v>9</v>
      </c>
      <c r="D109" s="57">
        <f>D110</f>
        <v>772391</v>
      </c>
      <c r="E109" s="57">
        <f>E110</f>
        <v>772391</v>
      </c>
    </row>
    <row r="110" spans="1:5" s="5" customFormat="1" ht="23.25" customHeight="1">
      <c r="A110" s="26" t="s">
        <v>18</v>
      </c>
      <c r="B110" s="10" t="s">
        <v>79</v>
      </c>
      <c r="C110" s="10" t="s">
        <v>10</v>
      </c>
      <c r="D110" s="57">
        <v>772391</v>
      </c>
      <c r="E110" s="57">
        <v>772391</v>
      </c>
    </row>
    <row r="111" spans="1:5" s="5" customFormat="1" ht="13.5">
      <c r="A111" s="26" t="s">
        <v>5</v>
      </c>
      <c r="B111" s="10" t="s">
        <v>80</v>
      </c>
      <c r="C111" s="10"/>
      <c r="D111" s="57">
        <f>D112</f>
        <v>300000</v>
      </c>
      <c r="E111" s="57">
        <f>E112</f>
        <v>300000</v>
      </c>
    </row>
    <row r="112" spans="1:5" s="5" customFormat="1" ht="24" customHeight="1">
      <c r="A112" s="26" t="s">
        <v>19</v>
      </c>
      <c r="B112" s="10" t="s">
        <v>80</v>
      </c>
      <c r="C112" s="10" t="s">
        <v>11</v>
      </c>
      <c r="D112" s="57">
        <f>D113</f>
        <v>300000</v>
      </c>
      <c r="E112" s="57">
        <f>E113</f>
        <v>300000</v>
      </c>
    </row>
    <row r="113" spans="1:5" s="5" customFormat="1" ht="24">
      <c r="A113" s="26" t="s">
        <v>20</v>
      </c>
      <c r="B113" s="10" t="s">
        <v>80</v>
      </c>
      <c r="C113" s="10" t="s">
        <v>12</v>
      </c>
      <c r="D113" s="57">
        <v>300000</v>
      </c>
      <c r="E113" s="57">
        <v>300000</v>
      </c>
    </row>
    <row r="114" spans="1:5" s="5" customFormat="1" ht="13.5">
      <c r="A114" s="23" t="s">
        <v>37</v>
      </c>
      <c r="B114" s="10" t="s">
        <v>132</v>
      </c>
      <c r="C114" s="9"/>
      <c r="D114" s="57">
        <f>D115</f>
        <v>50000</v>
      </c>
      <c r="E114" s="57">
        <f>E115</f>
        <v>50000</v>
      </c>
    </row>
    <row r="115" spans="1:5" s="5" customFormat="1" ht="13.5">
      <c r="A115" s="26" t="s">
        <v>16</v>
      </c>
      <c r="B115" s="10" t="s">
        <v>132</v>
      </c>
      <c r="C115" s="10" t="s">
        <v>15</v>
      </c>
      <c r="D115" s="57">
        <f>D116</f>
        <v>50000</v>
      </c>
      <c r="E115" s="57">
        <f>E116</f>
        <v>50000</v>
      </c>
    </row>
    <row r="116" spans="1:5" s="5" customFormat="1" ht="13.5">
      <c r="A116" s="26" t="s">
        <v>22</v>
      </c>
      <c r="B116" s="10" t="s">
        <v>132</v>
      </c>
      <c r="C116" s="10" t="s">
        <v>23</v>
      </c>
      <c r="D116" s="57">
        <v>50000</v>
      </c>
      <c r="E116" s="57">
        <v>50000</v>
      </c>
    </row>
    <row r="117" spans="1:5" s="5" customFormat="1" ht="24">
      <c r="A117" s="26" t="s">
        <v>46</v>
      </c>
      <c r="B117" s="9" t="s">
        <v>87</v>
      </c>
      <c r="C117" s="9"/>
      <c r="D117" s="57">
        <f>D119+D122+D125</f>
        <v>3648564.45</v>
      </c>
      <c r="E117" s="57">
        <f>E119+E122+E125</f>
        <v>3357128.9</v>
      </c>
    </row>
    <row r="118" spans="1:5" s="5" customFormat="1" ht="24">
      <c r="A118" s="26" t="s">
        <v>119</v>
      </c>
      <c r="B118" s="9" t="s">
        <v>131</v>
      </c>
      <c r="C118" s="9"/>
      <c r="D118" s="57">
        <f>D117</f>
        <v>3648564.45</v>
      </c>
      <c r="E118" s="57">
        <f>E117</f>
        <v>3357128.9</v>
      </c>
    </row>
    <row r="119" spans="1:5" s="5" customFormat="1" ht="13.5">
      <c r="A119" s="23" t="s">
        <v>34</v>
      </c>
      <c r="B119" s="9" t="s">
        <v>120</v>
      </c>
      <c r="C119" s="9"/>
      <c r="D119" s="57">
        <f>D120</f>
        <v>3048564.45</v>
      </c>
      <c r="E119" s="57">
        <f>E120</f>
        <v>2757128.9</v>
      </c>
    </row>
    <row r="120" spans="1:5" s="5" customFormat="1" ht="24">
      <c r="A120" s="27" t="s">
        <v>19</v>
      </c>
      <c r="B120" s="9" t="s">
        <v>120</v>
      </c>
      <c r="C120" s="9" t="s">
        <v>11</v>
      </c>
      <c r="D120" s="57">
        <f>D121</f>
        <v>3048564.45</v>
      </c>
      <c r="E120" s="57">
        <f>E121</f>
        <v>2757128.9</v>
      </c>
    </row>
    <row r="121" spans="1:5" s="5" customFormat="1" ht="24">
      <c r="A121" s="31" t="s">
        <v>20</v>
      </c>
      <c r="B121" s="9" t="s">
        <v>120</v>
      </c>
      <c r="C121" s="9" t="s">
        <v>12</v>
      </c>
      <c r="D121" s="57">
        <f>2040000+1300000-291435.55</f>
        <v>3048564.45</v>
      </c>
      <c r="E121" s="57">
        <f>2040000+1300000-582871.1</f>
        <v>2757128.9</v>
      </c>
    </row>
    <row r="122" spans="1:5" s="5" customFormat="1" ht="36">
      <c r="A122" s="22" t="s">
        <v>141</v>
      </c>
      <c r="B122" s="25" t="s">
        <v>121</v>
      </c>
      <c r="C122" s="25"/>
      <c r="D122" s="59">
        <f>D123</f>
        <v>300000</v>
      </c>
      <c r="E122" s="59">
        <f>E123</f>
        <v>300000</v>
      </c>
    </row>
    <row r="123" spans="1:5" s="5" customFormat="1" ht="24">
      <c r="A123" s="22" t="s">
        <v>19</v>
      </c>
      <c r="B123" s="25" t="s">
        <v>121</v>
      </c>
      <c r="C123" s="25" t="s">
        <v>11</v>
      </c>
      <c r="D123" s="59">
        <f>D124</f>
        <v>300000</v>
      </c>
      <c r="E123" s="59">
        <f>E124</f>
        <v>300000</v>
      </c>
    </row>
    <row r="124" spans="1:5" s="5" customFormat="1" ht="24">
      <c r="A124" s="22" t="s">
        <v>20</v>
      </c>
      <c r="B124" s="25" t="s">
        <v>121</v>
      </c>
      <c r="C124" s="25" t="s">
        <v>12</v>
      </c>
      <c r="D124" s="59">
        <v>300000</v>
      </c>
      <c r="E124" s="59">
        <v>300000</v>
      </c>
    </row>
    <row r="125" spans="1:5" s="5" customFormat="1" ht="13.5">
      <c r="A125" s="22" t="s">
        <v>56</v>
      </c>
      <c r="B125" s="25" t="s">
        <v>122</v>
      </c>
      <c r="C125" s="25"/>
      <c r="D125" s="57">
        <f>D126</f>
        <v>300000</v>
      </c>
      <c r="E125" s="57">
        <f>E126</f>
        <v>300000</v>
      </c>
    </row>
    <row r="126" spans="1:5" s="5" customFormat="1" ht="24">
      <c r="A126" s="22" t="s">
        <v>19</v>
      </c>
      <c r="B126" s="25" t="s">
        <v>122</v>
      </c>
      <c r="C126" s="25" t="s">
        <v>11</v>
      </c>
      <c r="D126" s="57">
        <f>D127</f>
        <v>300000</v>
      </c>
      <c r="E126" s="57">
        <f>E127</f>
        <v>300000</v>
      </c>
    </row>
    <row r="127" spans="1:5" s="5" customFormat="1" ht="24">
      <c r="A127" s="22" t="s">
        <v>55</v>
      </c>
      <c r="B127" s="25" t="s">
        <v>122</v>
      </c>
      <c r="C127" s="25" t="s">
        <v>12</v>
      </c>
      <c r="D127" s="57">
        <v>300000</v>
      </c>
      <c r="E127" s="57">
        <v>300000</v>
      </c>
    </row>
    <row r="128" spans="1:5" s="5" customFormat="1" ht="13.5">
      <c r="A128" s="26" t="s">
        <v>35</v>
      </c>
      <c r="B128" s="10" t="s">
        <v>86</v>
      </c>
      <c r="C128" s="9"/>
      <c r="D128" s="57">
        <f aca="true" t="shared" si="5" ref="D128:E130">D129</f>
        <v>5000</v>
      </c>
      <c r="E128" s="57">
        <f t="shared" si="5"/>
        <v>5000</v>
      </c>
    </row>
    <row r="129" spans="1:5" s="5" customFormat="1" ht="13.5">
      <c r="A129" s="23" t="s">
        <v>17</v>
      </c>
      <c r="B129" s="10" t="s">
        <v>81</v>
      </c>
      <c r="C129" s="9"/>
      <c r="D129" s="57">
        <f t="shared" si="5"/>
        <v>5000</v>
      </c>
      <c r="E129" s="57">
        <f t="shared" si="5"/>
        <v>5000</v>
      </c>
    </row>
    <row r="130" spans="1:5" s="5" customFormat="1" ht="24.75" customHeight="1">
      <c r="A130" s="26" t="s">
        <v>19</v>
      </c>
      <c r="B130" s="10" t="s">
        <v>81</v>
      </c>
      <c r="C130" s="10" t="s">
        <v>11</v>
      </c>
      <c r="D130" s="57">
        <f t="shared" si="5"/>
        <v>5000</v>
      </c>
      <c r="E130" s="57">
        <f t="shared" si="5"/>
        <v>5000</v>
      </c>
    </row>
    <row r="131" spans="1:5" s="5" customFormat="1" ht="24">
      <c r="A131" s="26" t="s">
        <v>20</v>
      </c>
      <c r="B131" s="10" t="s">
        <v>81</v>
      </c>
      <c r="C131" s="10" t="s">
        <v>12</v>
      </c>
      <c r="D131" s="57">
        <v>5000</v>
      </c>
      <c r="E131" s="57">
        <v>5000</v>
      </c>
    </row>
    <row r="132" spans="1:5" s="16" customFormat="1" ht="13.5" hidden="1">
      <c r="A132" s="26" t="s">
        <v>153</v>
      </c>
      <c r="B132" s="10" t="s">
        <v>157</v>
      </c>
      <c r="C132" s="10"/>
      <c r="D132" s="57">
        <f aca="true" t="shared" si="6" ref="D132:E134">D133</f>
        <v>0</v>
      </c>
      <c r="E132" s="57">
        <f t="shared" si="6"/>
        <v>0</v>
      </c>
    </row>
    <row r="133" spans="1:5" s="16" customFormat="1" ht="24" hidden="1">
      <c r="A133" s="26" t="s">
        <v>51</v>
      </c>
      <c r="B133" s="10" t="s">
        <v>156</v>
      </c>
      <c r="C133" s="10"/>
      <c r="D133" s="57">
        <f t="shared" si="6"/>
        <v>0</v>
      </c>
      <c r="E133" s="57">
        <f t="shared" si="6"/>
        <v>0</v>
      </c>
    </row>
    <row r="134" spans="1:5" s="16" customFormat="1" ht="13.5" hidden="1">
      <c r="A134" s="26" t="s">
        <v>154</v>
      </c>
      <c r="B134" s="10" t="s">
        <v>156</v>
      </c>
      <c r="C134" s="10" t="s">
        <v>15</v>
      </c>
      <c r="D134" s="57">
        <f t="shared" si="6"/>
        <v>0</v>
      </c>
      <c r="E134" s="57">
        <f t="shared" si="6"/>
        <v>0</v>
      </c>
    </row>
    <row r="135" spans="1:5" s="16" customFormat="1" ht="13.5" hidden="1">
      <c r="A135" s="26" t="s">
        <v>155</v>
      </c>
      <c r="B135" s="10" t="s">
        <v>156</v>
      </c>
      <c r="C135" s="10" t="s">
        <v>52</v>
      </c>
      <c r="D135" s="57">
        <v>0</v>
      </c>
      <c r="E135" s="57">
        <v>0</v>
      </c>
    </row>
    <row r="136" spans="1:5" ht="13.5">
      <c r="A136" s="34" t="s">
        <v>38</v>
      </c>
      <c r="B136" s="10" t="s">
        <v>85</v>
      </c>
      <c r="C136" s="10"/>
      <c r="D136" s="60">
        <f aca="true" t="shared" si="7" ref="D136:E138">D137</f>
        <v>60000</v>
      </c>
      <c r="E136" s="60">
        <f t="shared" si="7"/>
        <v>60000</v>
      </c>
    </row>
    <row r="137" spans="1:5" ht="13.5">
      <c r="A137" s="26" t="s">
        <v>39</v>
      </c>
      <c r="B137" s="10" t="s">
        <v>158</v>
      </c>
      <c r="C137" s="10"/>
      <c r="D137" s="60">
        <f t="shared" si="7"/>
        <v>60000</v>
      </c>
      <c r="E137" s="60">
        <f t="shared" si="7"/>
        <v>60000</v>
      </c>
    </row>
    <row r="138" spans="1:5" ht="24">
      <c r="A138" s="24" t="s">
        <v>19</v>
      </c>
      <c r="B138" s="10" t="s">
        <v>158</v>
      </c>
      <c r="C138" s="10" t="s">
        <v>11</v>
      </c>
      <c r="D138" s="60">
        <f t="shared" si="7"/>
        <v>60000</v>
      </c>
      <c r="E138" s="60">
        <f t="shared" si="7"/>
        <v>60000</v>
      </c>
    </row>
    <row r="139" spans="1:5" ht="24">
      <c r="A139" s="24" t="s">
        <v>20</v>
      </c>
      <c r="B139" s="10" t="s">
        <v>158</v>
      </c>
      <c r="C139" s="10" t="s">
        <v>12</v>
      </c>
      <c r="D139" s="60">
        <v>60000</v>
      </c>
      <c r="E139" s="60">
        <v>60000</v>
      </c>
    </row>
    <row r="140" spans="1:5" ht="24.75" customHeight="1">
      <c r="A140" s="35" t="s">
        <v>70</v>
      </c>
      <c r="B140" s="25" t="s">
        <v>84</v>
      </c>
      <c r="C140" s="25"/>
      <c r="D140" s="57">
        <f aca="true" t="shared" si="8" ref="D140:E142">D141</f>
        <v>1000</v>
      </c>
      <c r="E140" s="57">
        <f t="shared" si="8"/>
        <v>1000</v>
      </c>
    </row>
    <row r="141" spans="1:5" ht="25.5" customHeight="1">
      <c r="A141" s="35" t="s">
        <v>71</v>
      </c>
      <c r="B141" s="25" t="s">
        <v>82</v>
      </c>
      <c r="C141" s="25"/>
      <c r="D141" s="57">
        <f t="shared" si="8"/>
        <v>1000</v>
      </c>
      <c r="E141" s="57">
        <f t="shared" si="8"/>
        <v>1000</v>
      </c>
    </row>
    <row r="142" spans="1:5" ht="27" customHeight="1">
      <c r="A142" s="35" t="s">
        <v>19</v>
      </c>
      <c r="B142" s="25" t="s">
        <v>82</v>
      </c>
      <c r="C142" s="25" t="s">
        <v>11</v>
      </c>
      <c r="D142" s="57">
        <f t="shared" si="8"/>
        <v>1000</v>
      </c>
      <c r="E142" s="57">
        <f t="shared" si="8"/>
        <v>1000</v>
      </c>
    </row>
    <row r="143" spans="1:5" ht="24">
      <c r="A143" s="35" t="s">
        <v>20</v>
      </c>
      <c r="B143" s="25" t="s">
        <v>82</v>
      </c>
      <c r="C143" s="25" t="s">
        <v>12</v>
      </c>
      <c r="D143" s="57">
        <v>1000</v>
      </c>
      <c r="E143" s="57">
        <v>1000</v>
      </c>
    </row>
    <row r="144" spans="1:5" ht="13.5">
      <c r="A144" s="36" t="s">
        <v>31</v>
      </c>
      <c r="B144" s="11" t="s">
        <v>83</v>
      </c>
      <c r="C144" s="19"/>
      <c r="D144" s="62">
        <f aca="true" t="shared" si="9" ref="D144:E147">D145</f>
        <v>94800</v>
      </c>
      <c r="E144" s="62">
        <f t="shared" si="9"/>
        <v>94800</v>
      </c>
    </row>
    <row r="145" spans="1:5" ht="13.5">
      <c r="A145" s="27" t="s">
        <v>32</v>
      </c>
      <c r="B145" s="11" t="s">
        <v>83</v>
      </c>
      <c r="C145" s="9"/>
      <c r="D145" s="57">
        <f t="shared" si="9"/>
        <v>94800</v>
      </c>
      <c r="E145" s="57">
        <f t="shared" si="9"/>
        <v>94800</v>
      </c>
    </row>
    <row r="146" spans="1:5" ht="24">
      <c r="A146" s="32" t="s">
        <v>33</v>
      </c>
      <c r="B146" s="11" t="s">
        <v>123</v>
      </c>
      <c r="C146" s="9"/>
      <c r="D146" s="57">
        <f t="shared" si="9"/>
        <v>94800</v>
      </c>
      <c r="E146" s="57">
        <f t="shared" si="9"/>
        <v>94800</v>
      </c>
    </row>
    <row r="147" spans="1:5" ht="13.5">
      <c r="A147" s="23" t="s">
        <v>13</v>
      </c>
      <c r="B147" s="11" t="s">
        <v>123</v>
      </c>
      <c r="C147" s="9" t="s">
        <v>11</v>
      </c>
      <c r="D147" s="57">
        <f t="shared" si="9"/>
        <v>94800</v>
      </c>
      <c r="E147" s="57">
        <f t="shared" si="9"/>
        <v>94800</v>
      </c>
    </row>
    <row r="148" spans="1:5" ht="13.5">
      <c r="A148" s="23" t="s">
        <v>14</v>
      </c>
      <c r="B148" s="11" t="s">
        <v>123</v>
      </c>
      <c r="C148" s="9" t="s">
        <v>12</v>
      </c>
      <c r="D148" s="57">
        <v>94800</v>
      </c>
      <c r="E148" s="57">
        <v>94800</v>
      </c>
    </row>
    <row r="149" spans="2:5" ht="13.5">
      <c r="B149" s="20"/>
      <c r="C149" s="20"/>
      <c r="D149" s="63"/>
      <c r="E149" s="63"/>
    </row>
    <row r="150" spans="2:5" ht="13.5">
      <c r="B150" s="20"/>
      <c r="C150" s="20"/>
      <c r="D150" s="63"/>
      <c r="E150" s="63"/>
    </row>
    <row r="151" spans="2:5" ht="13.5">
      <c r="B151" s="20"/>
      <c r="C151" s="20"/>
      <c r="D151" s="63"/>
      <c r="E151" s="63"/>
    </row>
    <row r="152" spans="2:5" ht="13.5">
      <c r="B152" s="20"/>
      <c r="C152" s="20"/>
      <c r="D152" s="63"/>
      <c r="E152" s="63"/>
    </row>
    <row r="153" spans="2:5" ht="13.5">
      <c r="B153" s="20"/>
      <c r="C153" s="20"/>
      <c r="D153" s="63"/>
      <c r="E153" s="63"/>
    </row>
    <row r="154" spans="2:5" ht="13.5">
      <c r="B154" s="20"/>
      <c r="C154" s="20"/>
      <c r="D154" s="63"/>
      <c r="E154" s="63"/>
    </row>
    <row r="155" spans="2:5" ht="13.5">
      <c r="B155" s="20"/>
      <c r="C155" s="20"/>
      <c r="D155" s="63"/>
      <c r="E155" s="63"/>
    </row>
    <row r="156" spans="2:5" ht="13.5">
      <c r="B156" s="20"/>
      <c r="C156" s="20"/>
      <c r="D156" s="63"/>
      <c r="E156" s="63"/>
    </row>
    <row r="157" spans="2:5" ht="13.5">
      <c r="B157" s="20"/>
      <c r="C157" s="20"/>
      <c r="D157" s="63"/>
      <c r="E157" s="63"/>
    </row>
    <row r="158" spans="2:5" ht="13.5">
      <c r="B158" s="20"/>
      <c r="C158" s="20"/>
      <c r="D158" s="63"/>
      <c r="E158" s="63"/>
    </row>
    <row r="159" spans="2:5" ht="13.5">
      <c r="B159" s="20"/>
      <c r="C159" s="20"/>
      <c r="D159" s="63"/>
      <c r="E159" s="63"/>
    </row>
    <row r="160" spans="2:5" ht="13.5">
      <c r="B160" s="20"/>
      <c r="C160" s="20"/>
      <c r="D160" s="63"/>
      <c r="E160" s="63"/>
    </row>
    <row r="161" spans="2:5" ht="13.5">
      <c r="B161" s="20"/>
      <c r="C161" s="20"/>
      <c r="D161" s="63"/>
      <c r="E161" s="63"/>
    </row>
    <row r="162" spans="2:5" ht="13.5">
      <c r="B162" s="20"/>
      <c r="C162" s="20"/>
      <c r="D162" s="63"/>
      <c r="E162" s="63"/>
    </row>
  </sheetData>
  <sheetProtection/>
  <mergeCells count="2">
    <mergeCell ref="B1:E1"/>
    <mergeCell ref="A2:E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2020-11-22T14:19:15Z</cp:lastPrinted>
  <dcterms:created xsi:type="dcterms:W3CDTF">2011-10-03T10:41:44Z</dcterms:created>
  <dcterms:modified xsi:type="dcterms:W3CDTF">2020-12-22T07:37:32Z</dcterms:modified>
  <cp:category/>
  <cp:version/>
  <cp:contentType/>
  <cp:contentStatus/>
</cp:coreProperties>
</file>